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7" i="5" l="1"/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F11" i="5"/>
  <c r="F15" i="5" s="1"/>
  <c r="E11" i="5"/>
  <c r="E15" i="5" s="1"/>
  <c r="K15" i="5" l="1"/>
  <c r="O15" i="5"/>
  <c r="F17" i="5"/>
  <c r="N15" i="5"/>
  <c r="L15" i="5"/>
  <c r="H17" i="5"/>
  <c r="M15" i="5"/>
  <c r="O16" i="5"/>
  <c r="M16" i="5"/>
  <c r="E17" i="5"/>
  <c r="M17" i="5" s="1"/>
  <c r="I17" i="5"/>
  <c r="G17" i="5"/>
  <c r="N16" i="5"/>
  <c r="L16" i="5"/>
  <c r="N17" i="5" l="1"/>
  <c r="L17" i="5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<sst xmlns="http://schemas.openxmlformats.org/spreadsheetml/2006/main" count="80" uniqueCount="37">
  <si>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</si>
  <si>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</si>
  <si>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</si>
  <si>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</si>
  <si>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</si>
  <si>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</si>
  <si>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</si>
  <si>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</si>
  <si>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</si>
  <si>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</si>
  <si>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</si>
  <si>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</si>
  <si>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</si>
  <si>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</si>
  <si>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</si>
  <si>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</si>
  <si>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</si>
  <si>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</si>
  <si>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</si>
  <si>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</si>
  <si>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</si>
  <si>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</si>
  <si>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</si>
  <si>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</si>
  <si>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 = Toholammin Urheilijat  (1955)</t>
  </si>
  <si>
    <t>VäVi = Vähänkyrön Viesti  (1938)</t>
  </si>
  <si>
    <t>YK = Ylivieskan Kuula  (1909)</t>
  </si>
  <si>
    <t>Kimmo Paavola</t>
  </si>
  <si>
    <t>10.</t>
  </si>
  <si>
    <t>TU</t>
  </si>
  <si>
    <t>2.</t>
  </si>
  <si>
    <t>VäVi</t>
  </si>
  <si>
    <t>7.</t>
  </si>
  <si>
    <t>1.</t>
  </si>
  <si>
    <t>YK</t>
  </si>
  <si>
    <t>9.</t>
  </si>
  <si>
    <t>3.8.1966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</si>
</sst>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28</v>
      </c>
      <c r="Z4" s="67" t="s">
        <v>29</v>
      </c>
      <c r="AA4" s="12">
        <v>22</v>
      </c>
      <c r="AB4" s="12">
        <v>0</v>
      </c>
      <c r="AC4" s="12">
        <v>8</v>
      </c>
      <c r="AD4" s="12">
        <v>14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28</v>
      </c>
      <c r="Z6" s="69" t="s">
        <v>29</v>
      </c>
      <c r="AA6" s="12">
        <v>22</v>
      </c>
      <c r="AB6" s="12">
        <v>1</v>
      </c>
      <c r="AC6" s="12">
        <v>16</v>
      </c>
      <c r="AD6" s="12">
        <v>20</v>
      </c>
      <c r="AE6" s="12"/>
      <c r="AF6" s="68"/>
      <c r="AG6" s="10"/>
      <c r="AH6" s="63"/>
      <c r="AI6" s="63"/>
      <c r="AJ6" s="63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9"/>
      <c r="AA7" s="12"/>
      <c r="AB7" s="12"/>
      <c r="AC7" s="12"/>
      <c r="AD7" s="12"/>
      <c r="AE7" s="12"/>
      <c r="AF7" s="68"/>
      <c r="AG7" s="10"/>
      <c r="AH7" s="63"/>
      <c r="AI7" s="63"/>
      <c r="AJ7" s="63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1992</v>
      </c>
      <c r="Y8" s="12" t="s">
        <v>30</v>
      </c>
      <c r="Z8" s="69" t="s">
        <v>31</v>
      </c>
      <c r="AA8" s="12">
        <v>22</v>
      </c>
      <c r="AB8" s="12">
        <v>2</v>
      </c>
      <c r="AC8" s="12">
        <v>7</v>
      </c>
      <c r="AD8" s="12">
        <v>32</v>
      </c>
      <c r="AE8" s="12"/>
      <c r="AF8" s="68"/>
      <c r="AG8" s="10"/>
      <c r="AH8" s="63"/>
      <c r="AI8" s="7" t="s">
        <v>32</v>
      </c>
      <c r="AJ8" s="63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1993</v>
      </c>
      <c r="Y9" s="12" t="s">
        <v>33</v>
      </c>
      <c r="Z9" s="69" t="s">
        <v>34</v>
      </c>
      <c r="AA9" s="12">
        <v>22</v>
      </c>
      <c r="AB9" s="12">
        <v>1</v>
      </c>
      <c r="AC9" s="12">
        <v>21</v>
      </c>
      <c r="AD9" s="12">
        <v>31</v>
      </c>
      <c r="AE9" s="12"/>
      <c r="AF9" s="68"/>
      <c r="AG9" s="10"/>
      <c r="AH9" s="63"/>
      <c r="AI9" s="63"/>
      <c r="AJ9" s="63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1994</v>
      </c>
      <c r="C10" s="12" t="s">
        <v>35</v>
      </c>
      <c r="D10" s="1" t="s">
        <v>34</v>
      </c>
      <c r="E10" s="12">
        <v>26</v>
      </c>
      <c r="F10" s="12">
        <v>2</v>
      </c>
      <c r="G10" s="12">
        <v>13</v>
      </c>
      <c r="H10" s="12">
        <v>8</v>
      </c>
      <c r="I10" s="12">
        <v>75</v>
      </c>
      <c r="J10" s="1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2"/>
      <c r="Z10" s="67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0" t="s">
        <v>13</v>
      </c>
      <c r="C11" s="61"/>
      <c r="D11" s="62"/>
      <c r="E11" s="36">
        <f>SUM(E4:E10)</f>
        <v>26</v>
      </c>
      <c r="F11" s="36">
        <f>SUM(F4:F10)</f>
        <v>2</v>
      </c>
      <c r="G11" s="36">
        <f>SUM(G4:G10)</f>
        <v>13</v>
      </c>
      <c r="H11" s="36">
        <f>SUM(H4:H10)</f>
        <v>8</v>
      </c>
      <c r="I11" s="36">
        <f>SUM(I4:I10)</f>
        <v>75</v>
      </c>
      <c r="J11" s="37">
        <v>0</v>
      </c>
      <c r="K11" s="21">
        <f>SUM(K4:K10)</f>
        <v>0</v>
      </c>
      <c r="L11" s="18"/>
      <c r="M11" s="29"/>
      <c r="N11" s="40"/>
      <c r="O11" s="41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3" t="s">
        <v>13</v>
      </c>
      <c r="Y11" s="11"/>
      <c r="Z11" s="9"/>
      <c r="AA11" s="36">
        <f>SUM(AA4:AA10)</f>
        <v>88</v>
      </c>
      <c r="AB11" s="36">
        <f>SUM(AB4:AB10)</f>
        <v>4</v>
      </c>
      <c r="AC11" s="36">
        <f>SUM(AC4:AC10)</f>
        <v>52</v>
      </c>
      <c r="AD11" s="36">
        <f>SUM(AD4:AD10)</f>
        <v>97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0"/>
      <c r="AK11" s="41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3" t="s">
        <v>24</v>
      </c>
      <c r="U13" s="10"/>
      <c r="V13" s="19"/>
      <c r="W13" s="19"/>
      <c r="X13" s="42"/>
      <c r="Y13" s="42"/>
      <c r="Z13" s="42"/>
      <c r="AA13" s="42"/>
      <c r="AB13" s="42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2"/>
      <c r="AO13" s="42"/>
      <c r="AP13" s="42"/>
      <c r="AQ13" s="42"/>
      <c r="AR13" s="42"/>
      <c r="AS13" s="4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6" t="e">
        <f>PRODUCT(I14/J14)</f>
        <v>#DIV/0!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7"/>
      <c r="T14" s="53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6">
        <f>PRODUCT(E11+Q11)</f>
        <v>26</v>
      </c>
      <c r="F15" s="46">
        <f>PRODUCT(F11+R11)</f>
        <v>2</v>
      </c>
      <c r="G15" s="46">
        <f>PRODUCT(G11+S11)</f>
        <v>13</v>
      </c>
      <c r="H15" s="46">
        <f>PRODUCT(H11+T11)</f>
        <v>8</v>
      </c>
      <c r="I15" s="46">
        <f>PRODUCT(I11+U11)</f>
        <v>75</v>
      </c>
      <c r="J15" s="59">
        <v>0</v>
      </c>
      <c r="K15" s="16">
        <f>PRODUCT(K11+W11)</f>
        <v>0</v>
      </c>
      <c r="L15" s="52">
        <f>PRODUCT((F15+G15)/E15)</f>
        <v>0.57692307692307687</v>
      </c>
      <c r="M15" s="52">
        <f>PRODUCT(H15/E15)</f>
        <v>0.30769230769230771</v>
      </c>
      <c r="N15" s="52">
        <f>PRODUCT((F15+G15+H15)/E15)</f>
        <v>0.88461538461538458</v>
      </c>
      <c r="O15" s="52">
        <f>PRODUCT(I15/E15)</f>
        <v>2.8846153846153846</v>
      </c>
      <c r="Q15" s="17"/>
      <c r="R15" s="17"/>
      <c r="S15" s="17"/>
      <c r="T15" s="53" t="s">
        <v>26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6">
        <f>PRODUCT(AA11+AM11)</f>
        <v>88</v>
      </c>
      <c r="F16" s="46">
        <f>PRODUCT(AB11+AN11)</f>
        <v>4</v>
      </c>
      <c r="G16" s="46">
        <f>PRODUCT(AC11+AO11)</f>
        <v>52</v>
      </c>
      <c r="H16" s="46">
        <f>PRODUCT(AD11+AP11)</f>
        <v>97</v>
      </c>
      <c r="I16" s="46">
        <f>PRODUCT(AE11+AQ11)</f>
        <v>0</v>
      </c>
      <c r="J16" s="59">
        <v>0</v>
      </c>
      <c r="K16" s="10">
        <f>PRODUCT(AG11+AS11)</f>
        <v>0</v>
      </c>
      <c r="L16" s="52">
        <f>PRODUCT((F16+G16)/E16)</f>
        <v>0.63636363636363635</v>
      </c>
      <c r="M16" s="52">
        <f>PRODUCT(H16/E16)</f>
        <v>1.1022727272727273</v>
      </c>
      <c r="N16" s="52">
        <f>PRODUCT((F16+G16+H16)/E16)</f>
        <v>1.7386363636363635</v>
      </c>
      <c r="O16" s="52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3" t="s">
        <v>13</v>
      </c>
      <c r="C17" s="44"/>
      <c r="D17" s="45"/>
      <c r="E17" s="46">
        <f>SUM(E14:E16)</f>
        <v>114</v>
      </c>
      <c r="F17" s="46">
        <f t="shared" ref="F17:I17" si="0">SUM(F14:F16)</f>
        <v>6</v>
      </c>
      <c r="G17" s="46">
        <f t="shared" si="0"/>
        <v>65</v>
      </c>
      <c r="H17" s="46">
        <f t="shared" si="0"/>
        <v>105</v>
      </c>
      <c r="I17" s="46">
        <f t="shared" si="0"/>
        <v>75</v>
      </c>
      <c r="J17" s="59">
        <v>0</v>
      </c>
      <c r="K17" s="16" t="e">
        <f>SUM(K14:K16)</f>
        <v>#DIV/0!</v>
      </c>
      <c r="L17" s="52">
        <f>PRODUCT((F17+G17)/E17)</f>
        <v>0.6228070175438597</v>
      </c>
      <c r="M17" s="52">
        <f>PRODUCT(H17/E17)</f>
        <v>0.92105263157894735</v>
      </c>
      <c r="N17" s="52">
        <f>PRODUCT((F17+G17+H17)/E17)</f>
        <v>1.5438596491228069</v>
      </c>
      <c r="O17" s="52">
        <f>PRODUCT(I17/26)</f>
        <v>2.8846153846153846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6"/>
      <c r="AG182" s="16"/>
      <c r="AH182" s="16"/>
      <c r="AI182" s="16"/>
      <c r="AJ182" s="16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6"/>
      <c r="AG183" s="16"/>
      <c r="AH183" s="16"/>
      <c r="AI183" s="16"/>
      <c r="AJ183" s="16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6"/>
      <c r="AG184" s="16"/>
      <c r="AH184" s="16"/>
      <c r="AI184" s="16"/>
      <c r="AJ184" s="16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2018-12-24T20:50:58Z</dcterms:modified>
</cp:coreProperties>
</file>